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Дикамбаева\(Л) Сводная бюджетная роспись  - Ежеквартально до 20\2023\"/>
    </mc:Choice>
  </mc:AlternateContent>
  <bookViews>
    <workbookView xWindow="72" yWindow="4248" windowWidth="12396" windowHeight="4908"/>
  </bookViews>
  <sheets>
    <sheet name="Роспись источников" sheetId="5" r:id="rId1"/>
  </sheets>
  <calcPr calcId="152511"/>
</workbook>
</file>

<file path=xl/calcChain.xml><?xml version="1.0" encoding="utf-8"?>
<calcChain xmlns="http://schemas.openxmlformats.org/spreadsheetml/2006/main">
  <c r="J21" i="5" l="1"/>
  <c r="J20" i="5"/>
  <c r="I21" i="5"/>
  <c r="I20" i="5"/>
  <c r="H21" i="5"/>
  <c r="H20" i="5"/>
  <c r="H19" i="5" l="1"/>
  <c r="I22" i="5"/>
  <c r="J22" i="5"/>
  <c r="K23" i="5"/>
  <c r="H22" i="5"/>
  <c r="H13" i="5"/>
  <c r="K14" i="5"/>
  <c r="I13" i="5"/>
  <c r="K22" i="5" l="1"/>
  <c r="J19" i="5"/>
  <c r="I19" i="5"/>
  <c r="K15" i="5"/>
  <c r="K18" i="5"/>
  <c r="K17" i="5"/>
  <c r="J16" i="5"/>
  <c r="I16" i="5"/>
  <c r="H16" i="5"/>
  <c r="K16" i="5" s="1"/>
  <c r="K24" i="5"/>
  <c r="J13" i="5"/>
  <c r="I25" i="5" l="1"/>
  <c r="J25" i="5"/>
  <c r="H25" i="5"/>
  <c r="K13" i="5"/>
  <c r="K20" i="5"/>
  <c r="K21" i="5"/>
  <c r="K19" i="5"/>
  <c r="K25" i="5" l="1"/>
</calcChain>
</file>

<file path=xl/sharedStrings.xml><?xml version="1.0" encoding="utf-8"?>
<sst xmlns="http://schemas.openxmlformats.org/spreadsheetml/2006/main" count="46" uniqueCount="46">
  <si>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</si>
  <si>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</si>
  <si>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</si>
  <si>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</si>
  <si>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</si>
  <si>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</si>
  <si>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</si>
  <si>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</si>
  <si>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</si>
  <si>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</si>
  <si>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итого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</si>
  <si>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</si>
  <si>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</si>
  <si>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</si>
  <si>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Изменение остатков средств на счетах по учету средств бюджета</t>
  </si>
  <si>
    <t>Председатель комитета финансов</t>
  </si>
  <si>
    <t>Бюджетные назначения 2023 год</t>
  </si>
  <si>
    <t>Т.Р.Попова</t>
  </si>
  <si>
    <t>Бюджетные назначения 2024 год</t>
  </si>
  <si>
    <t>Кредиты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</si>
  <si>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</si>
  <si>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</si>
  <si>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</si>
  <si>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</si>
  <si>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</si>
  <si>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</si>
  <si>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</si>
  <si>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Иные источники внутреннего финансирования дефицитов бюджетов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</si>
  <si>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принципиалу</t>
  </si>
  <si>
    <t>Всего источников внутреннего финансирования дефицита бюджета</t>
  </si>
  <si>
    <t>000 01 02 00 00 00 0000 000</t>
  </si>
  <si>
    <t>000 01 02 00 00 04 0000 710</t>
  </si>
  <si>
    <t>000 01 02 00 00 04 0000 810</t>
  </si>
  <si>
    <t>000  01 03 00 00 00 0000 000</t>
  </si>
  <si>
    <t>000 01 03 00 00 04 0000 710</t>
  </si>
  <si>
    <t>000 01 03 00 00 04 0000 810</t>
  </si>
  <si>
    <t>000 01 05 00 00 00 0000 000</t>
  </si>
  <si>
    <t>000 01 05 02 01 04 0000 510</t>
  </si>
  <si>
    <t>000 01 05 02 01 04 0000 610</t>
  </si>
  <si>
    <t>000 01 06 00 00 00 0000 000</t>
  </si>
  <si>
    <r>
      <t xml:space="preserve">000 01 06 04 01 04 0000 </t>
    </r>
    <r>
      <rPr>
        <b/>
        <sz val="10"/>
        <rFont val="Times New Roman"/>
        <family val="1"/>
        <charset val="204"/>
      </rPr>
      <t>810</t>
    </r>
  </si>
  <si>
    <r>
      <t xml:space="preserve">000 01 06 08 00 04 0000 </t>
    </r>
    <r>
      <rPr>
        <b/>
        <sz val="10"/>
        <rFont val="Times New Roman"/>
        <family val="1"/>
        <charset val="204"/>
      </rPr>
      <t>640</t>
    </r>
  </si>
  <si>
    <t>Бюджетные назначения 2025 год</t>
  </si>
  <si>
    <t xml:space="preserve">Уточненная сводная бюджетная роспись по источникам внутреннего финансирования дефицита бюджета Сосновоборского городского округа на 2023 год и плановый период 2024 и 2025 годов.  </t>
  </si>
  <si>
    <t>17.07.2023</t>
  </si>
  <si>
    <t>на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</si>
</sst>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0" fontId="5" fillId="0" borderId="4" xfId="0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4" fontId="2" fillId="0" borderId="7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2" fontId="0" fillId="0" borderId="0" xfId="0" applyNumberFormat="1"/>
    <xf numFmtId="4" fontId="1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6" fillId="0" borderId="5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/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2" fontId="8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27</xdr:row>
      <xdr:rowOff>247650</xdr:rowOff>
    </xdr:from>
    <xdr:to>
      <xdr:col>7</xdr:col>
      <xdr:colOff>995045</xdr:colOff>
      <xdr:row>29</xdr:row>
      <xdr:rowOff>148590</xdr:rowOff>
    </xdr:to>
    <xdr:grpSp>
      <xdr:nvGrpSpPr>
        <xdr:cNvPr id="17" name="Группа 16"/>
        <xdr:cNvGrpSpPr/>
      </xdr:nvGrpSpPr>
      <xdr:grpSpPr>
        <a:xfrm>
          <a:off x="0" y="10290810"/>
          <a:ext cx="5635625" cy="312420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Фунгуева Я.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25</xdr:row>
      <xdr:rowOff>144780</xdr:rowOff>
    </xdr:from>
    <xdr:to>
      <xdr:col>7</xdr:col>
      <xdr:colOff>996950</xdr:colOff>
      <xdr:row>26</xdr:row>
      <xdr:rowOff>167640</xdr:rowOff>
    </xdr:to>
    <xdr:grpSp>
      <xdr:nvGrpSpPr>
        <xdr:cNvPr id="18" name="Группа 17"/>
        <xdr:cNvGrpSpPr/>
      </xdr:nvGrpSpPr>
      <xdr:grpSpPr>
        <a:xfrm>
          <a:off x="0" y="9616440"/>
          <a:ext cx="5637530" cy="388620"/>
          <a:chOff x="12700" y="2692400"/>
          <a:chExt cx="5511800" cy="314325"/>
        </a:xfrm>
      </xdr:grpSpPr>
      <xdr:sp macro="" textlink="">
        <xdr:nvSpPr>
          <xdr:cNvPr id="19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20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1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2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3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Блеклова Е.Е.</a:t>
            </a:r>
          </a:p>
        </xdr:txBody>
      </xdr:sp>
      <xdr:sp macro="" textlink="">
        <xdr:nvSpPr>
          <xdr:cNvPr id="24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5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topLeftCell="B20" workbookViewId="0">
      <selection activeCell="C34" sqref="C34"/>
    </sheetView>
  </sheetViews>
  <sheetFormatPr defaultRowHeight="13.2" x14ac:dyDescent="0.25"/>
  <cols>
    <col min="1" max="1" width="38.88671875" hidden="1" customWidth="1"/>
    <col min="2" max="2" width="25.21875" customWidth="1"/>
    <col min="3" max="3" width="42.44140625" customWidth="1"/>
    <col min="4" max="7" width="18.6640625" hidden="1" customWidth="1"/>
    <col min="8" max="8" width="16.5546875" customWidth="1"/>
    <col min="9" max="9" width="14.88671875" customWidth="1"/>
    <col min="10" max="10" width="13.5546875" customWidth="1"/>
    <col min="11" max="11" width="14.33203125" customWidth="1"/>
  </cols>
  <sheetData>
    <row r="1" spans="1:12" ht="21.75" customHeight="1" x14ac:dyDescent="0.25">
      <c r="A1" s="39" t="s">
        <v>8</v>
      </c>
      <c r="B1" s="39"/>
      <c r="C1" s="39"/>
      <c r="J1" s="32" t="s">
        <v>13</v>
      </c>
      <c r="K1" s="32"/>
    </row>
    <row r="2" spans="1:12" x14ac:dyDescent="0.25">
      <c r="A2" s="40" t="s">
        <v>0</v>
      </c>
      <c r="B2" s="40"/>
      <c r="C2" s="40"/>
      <c r="J2" s="32"/>
      <c r="K2" s="32"/>
    </row>
    <row r="3" spans="1:12" x14ac:dyDescent="0.25">
      <c r="A3" s="25"/>
      <c r="B3" s="25"/>
      <c r="C3" s="25"/>
      <c r="J3" s="32" t="s">
        <v>15</v>
      </c>
      <c r="K3" s="32"/>
    </row>
    <row r="4" spans="1:12" x14ac:dyDescent="0.25">
      <c r="A4" s="3"/>
      <c r="B4" s="3"/>
      <c r="C4" s="3"/>
      <c r="J4" s="4"/>
      <c r="K4" s="4" t="s">
        <v>17</v>
      </c>
    </row>
    <row r="5" spans="1:12" ht="17.25" customHeight="1" x14ac:dyDescent="0.25">
      <c r="A5" s="25"/>
      <c r="B5" s="25"/>
      <c r="C5" s="25"/>
      <c r="J5" s="33">
        <v>45124</v>
      </c>
      <c r="K5" s="34"/>
    </row>
    <row r="6" spans="1:12" ht="34.5" customHeight="1" x14ac:dyDescent="0.25">
      <c r="A6" s="35" t="s">
        <v>43</v>
      </c>
      <c r="B6" s="35"/>
      <c r="C6" s="35"/>
      <c r="D6" s="36"/>
      <c r="E6" s="36"/>
      <c r="F6" s="36"/>
      <c r="G6" s="36"/>
      <c r="H6" s="36"/>
      <c r="I6" s="36"/>
      <c r="J6" s="36"/>
      <c r="K6" s="36"/>
    </row>
    <row r="7" spans="1:12" ht="16.5" customHeight="1" x14ac:dyDescent="0.25">
      <c r="A7" s="5"/>
      <c r="B7" s="5"/>
      <c r="C7" s="13" t="s">
        <v>45</v>
      </c>
      <c r="D7" s="6"/>
      <c r="E7" s="6"/>
      <c r="F7" s="6"/>
      <c r="G7" s="6"/>
      <c r="H7" s="6"/>
      <c r="I7" s="6"/>
      <c r="J7" s="6"/>
      <c r="K7" s="6"/>
    </row>
    <row r="8" spans="1:12" x14ac:dyDescent="0.25">
      <c r="A8" s="26" t="s">
        <v>44</v>
      </c>
      <c r="B8" s="26"/>
      <c r="C8" s="26"/>
    </row>
    <row r="9" spans="1:12" ht="12.75" customHeight="1" x14ac:dyDescent="0.25">
      <c r="A9" s="27" t="s">
        <v>9</v>
      </c>
      <c r="B9" s="27"/>
      <c r="C9" s="27"/>
    </row>
    <row r="10" spans="1:12" ht="16.5" customHeight="1" x14ac:dyDescent="0.25">
      <c r="A10" s="28" t="s">
        <v>7</v>
      </c>
      <c r="B10" s="30" t="s">
        <v>1</v>
      </c>
      <c r="C10" s="30" t="s">
        <v>2</v>
      </c>
      <c r="D10" s="37" t="s">
        <v>3</v>
      </c>
      <c r="E10" s="30" t="s">
        <v>4</v>
      </c>
      <c r="F10" s="30" t="s">
        <v>5</v>
      </c>
      <c r="G10" s="30" t="s">
        <v>6</v>
      </c>
      <c r="H10" s="30" t="s">
        <v>16</v>
      </c>
      <c r="I10" s="30" t="s">
        <v>18</v>
      </c>
      <c r="J10" s="30" t="s">
        <v>42</v>
      </c>
      <c r="K10" s="30" t="s">
        <v>10</v>
      </c>
    </row>
    <row r="11" spans="1:12" ht="32.25" customHeight="1" x14ac:dyDescent="0.25">
      <c r="A11" s="29"/>
      <c r="B11" s="31"/>
      <c r="C11" s="31"/>
      <c r="D11" s="38"/>
      <c r="E11" s="31"/>
      <c r="F11" s="31"/>
      <c r="G11" s="31"/>
      <c r="H11" s="31"/>
      <c r="I11" s="31"/>
      <c r="J11" s="31"/>
      <c r="K11" s="31"/>
    </row>
    <row r="12" spans="1:12" ht="18.75" customHeight="1" x14ac:dyDescent="0.25">
      <c r="A12" s="14"/>
      <c r="B12" s="10">
        <v>1</v>
      </c>
      <c r="C12" s="10">
        <v>2</v>
      </c>
      <c r="D12" s="15"/>
      <c r="E12" s="10"/>
      <c r="F12" s="10"/>
      <c r="G12" s="10"/>
      <c r="H12" s="10">
        <v>3</v>
      </c>
      <c r="I12" s="10">
        <v>4</v>
      </c>
      <c r="J12" s="10">
        <v>5</v>
      </c>
      <c r="K12" s="10">
        <v>6</v>
      </c>
    </row>
    <row r="13" spans="1:12" ht="37.5" customHeight="1" x14ac:dyDescent="0.25">
      <c r="A13" s="14"/>
      <c r="B13" s="11" t="s">
        <v>30</v>
      </c>
      <c r="C13" s="17" t="s">
        <v>19</v>
      </c>
      <c r="D13" s="15"/>
      <c r="E13" s="10"/>
      <c r="F13" s="10"/>
      <c r="G13" s="10"/>
      <c r="H13" s="21">
        <f>SUM(H14:H15)</f>
        <v>17000000</v>
      </c>
      <c r="I13" s="21">
        <f>SUM(I14:I15)</f>
        <v>0</v>
      </c>
      <c r="J13" s="21">
        <f t="shared" ref="J13" si="0">SUM(J14:J15)</f>
        <v>0</v>
      </c>
      <c r="K13" s="21">
        <f>SUM(H13:J13)</f>
        <v>17000000</v>
      </c>
    </row>
    <row r="14" spans="1:12" ht="38.25" customHeight="1" x14ac:dyDescent="0.25">
      <c r="A14" s="7"/>
      <c r="B14" s="12" t="s">
        <v>31</v>
      </c>
      <c r="C14" s="18" t="s">
        <v>20</v>
      </c>
      <c r="D14" s="9"/>
      <c r="E14" s="2"/>
      <c r="F14" s="2"/>
      <c r="G14" s="1"/>
      <c r="H14" s="22">
        <v>17000000</v>
      </c>
      <c r="I14" s="22">
        <v>17000000</v>
      </c>
      <c r="J14" s="22">
        <v>17000000</v>
      </c>
      <c r="K14" s="23">
        <f>SUM(H14:J14)</f>
        <v>51000000</v>
      </c>
      <c r="L14" s="20"/>
    </row>
    <row r="15" spans="1:12" ht="41.25" customHeight="1" x14ac:dyDescent="0.25">
      <c r="A15" s="7"/>
      <c r="B15" s="18" t="s">
        <v>32</v>
      </c>
      <c r="C15" s="18" t="s">
        <v>21</v>
      </c>
      <c r="D15" s="9"/>
      <c r="E15" s="2"/>
      <c r="F15" s="2"/>
      <c r="G15" s="1"/>
      <c r="H15" s="23">
        <v>0</v>
      </c>
      <c r="I15" s="23">
        <v>-17000000</v>
      </c>
      <c r="J15" s="23">
        <v>-17000000</v>
      </c>
      <c r="K15" s="23">
        <f>SUM(H15:J15)</f>
        <v>-34000000</v>
      </c>
    </row>
    <row r="16" spans="1:12" ht="39.6" x14ac:dyDescent="0.25">
      <c r="A16" s="7" t="s">
        <v>12</v>
      </c>
      <c r="B16" s="11" t="s">
        <v>33</v>
      </c>
      <c r="C16" s="11" t="s">
        <v>22</v>
      </c>
      <c r="D16" s="9"/>
      <c r="E16" s="2"/>
      <c r="F16" s="2"/>
      <c r="G16" s="1"/>
      <c r="H16" s="24">
        <f>SUM(H17:H18)</f>
        <v>0</v>
      </c>
      <c r="I16" s="24">
        <f>SUM(I17:I18)</f>
        <v>0</v>
      </c>
      <c r="J16" s="24">
        <f>SUM(J17:J18)</f>
        <v>0</v>
      </c>
      <c r="K16" s="24">
        <f t="shared" ref="K16:K24" si="1">SUM(H16:J16)</f>
        <v>0</v>
      </c>
    </row>
    <row r="17" spans="1:11" ht="52.8" x14ac:dyDescent="0.25">
      <c r="A17" s="7"/>
      <c r="B17" s="12" t="s">
        <v>34</v>
      </c>
      <c r="C17" s="18" t="s">
        <v>23</v>
      </c>
      <c r="D17" s="9"/>
      <c r="E17" s="2"/>
      <c r="F17" s="2"/>
      <c r="G17" s="1"/>
      <c r="H17" s="23">
        <v>110000000</v>
      </c>
      <c r="I17" s="23">
        <v>0</v>
      </c>
      <c r="J17" s="23">
        <v>0</v>
      </c>
      <c r="K17" s="23">
        <f t="shared" si="1"/>
        <v>110000000</v>
      </c>
    </row>
    <row r="18" spans="1:11" ht="52.8" x14ac:dyDescent="0.25">
      <c r="A18" s="7"/>
      <c r="B18" s="12" t="s">
        <v>35</v>
      </c>
      <c r="C18" s="18" t="s">
        <v>24</v>
      </c>
      <c r="D18" s="9"/>
      <c r="E18" s="2"/>
      <c r="F18" s="2"/>
      <c r="G18" s="1"/>
      <c r="H18" s="23">
        <v>-110000000</v>
      </c>
      <c r="I18" s="23">
        <v>0</v>
      </c>
      <c r="J18" s="23">
        <v>0</v>
      </c>
      <c r="K18" s="23">
        <f t="shared" si="1"/>
        <v>-110000000</v>
      </c>
    </row>
    <row r="19" spans="1:11" ht="26.4" x14ac:dyDescent="0.25">
      <c r="A19" s="7"/>
      <c r="B19" s="11" t="s">
        <v>36</v>
      </c>
      <c r="C19" s="11" t="s">
        <v>14</v>
      </c>
      <c r="D19" s="9"/>
      <c r="E19" s="2"/>
      <c r="F19" s="2"/>
      <c r="G19" s="1"/>
      <c r="H19" s="24">
        <f>SUM(H20:H21)</f>
        <v>194690832.91000032</v>
      </c>
      <c r="I19" s="24">
        <f t="shared" ref="I19:J19" si="2">SUM(I20:I21)</f>
        <v>0</v>
      </c>
      <c r="J19" s="24">
        <f t="shared" si="2"/>
        <v>0</v>
      </c>
      <c r="K19" s="24">
        <f t="shared" si="1"/>
        <v>194690832.91000032</v>
      </c>
    </row>
    <row r="20" spans="1:11" ht="26.4" x14ac:dyDescent="0.25">
      <c r="A20" s="7"/>
      <c r="B20" s="12" t="s">
        <v>37</v>
      </c>
      <c r="C20" s="12" t="s">
        <v>25</v>
      </c>
      <c r="D20" s="9"/>
      <c r="E20" s="2"/>
      <c r="F20" s="2"/>
      <c r="G20" s="1"/>
      <c r="H20" s="23">
        <f>-3281186585.72-2000000-17000000-110000000</f>
        <v>-3410186585.7199998</v>
      </c>
      <c r="I20" s="23">
        <f>-3021301710.67-2000000-17000000</f>
        <v>-3040301710.6700001</v>
      </c>
      <c r="J20" s="23">
        <f>-3087738035.76-2000000-17000000</f>
        <v>-3106738035.7600002</v>
      </c>
      <c r="K20" s="23">
        <f t="shared" si="1"/>
        <v>-9557226332.1499996</v>
      </c>
    </row>
    <row r="21" spans="1:11" ht="26.4" x14ac:dyDescent="0.25">
      <c r="A21" s="7"/>
      <c r="B21" s="12" t="s">
        <v>38</v>
      </c>
      <c r="C21" s="12" t="s">
        <v>26</v>
      </c>
      <c r="D21" s="9"/>
      <c r="E21" s="2"/>
      <c r="F21" s="2"/>
      <c r="G21" s="1"/>
      <c r="H21" s="23">
        <f>3492877418.63+2000000+110000000</f>
        <v>3604877418.6300001</v>
      </c>
      <c r="I21" s="23">
        <f>3021301710.67+2000000+17000000</f>
        <v>3040301710.6700001</v>
      </c>
      <c r="J21" s="23">
        <f>3087738035.76+2000000+17000000</f>
        <v>3106738035.7600002</v>
      </c>
      <c r="K21" s="23">
        <f t="shared" si="1"/>
        <v>9751917165.0600014</v>
      </c>
    </row>
    <row r="22" spans="1:11" ht="26.4" x14ac:dyDescent="0.25">
      <c r="A22" s="7"/>
      <c r="B22" s="11" t="s">
        <v>39</v>
      </c>
      <c r="C22" s="17" t="s">
        <v>27</v>
      </c>
      <c r="D22" s="9"/>
      <c r="E22" s="2"/>
      <c r="F22" s="2"/>
      <c r="G22" s="1"/>
      <c r="H22" s="24">
        <f>SUM(H23:H24)</f>
        <v>0</v>
      </c>
      <c r="I22" s="24">
        <f>SUM(I23:I24)</f>
        <v>0</v>
      </c>
      <c r="J22" s="24">
        <f>SUM(J23:J24)</f>
        <v>0</v>
      </c>
      <c r="K22" s="24">
        <f>SUM(H22:J22)</f>
        <v>0</v>
      </c>
    </row>
    <row r="23" spans="1:11" ht="92.4" x14ac:dyDescent="0.25">
      <c r="A23" s="7"/>
      <c r="B23" s="8" t="s">
        <v>40</v>
      </c>
      <c r="C23" s="19" t="s">
        <v>28</v>
      </c>
      <c r="D23" s="9"/>
      <c r="E23" s="2"/>
      <c r="F23" s="2"/>
      <c r="G23" s="1"/>
      <c r="H23" s="23">
        <v>-2000000</v>
      </c>
      <c r="I23" s="23">
        <v>-2000000</v>
      </c>
      <c r="J23" s="23">
        <v>-2000000</v>
      </c>
      <c r="K23" s="23">
        <f>SUM(H23:J23)</f>
        <v>-6000000</v>
      </c>
    </row>
    <row r="24" spans="1:11" ht="39.6" x14ac:dyDescent="0.25">
      <c r="A24" s="7"/>
      <c r="B24" s="8" t="s">
        <v>41</v>
      </c>
      <c r="C24" s="19" t="s">
        <v>11</v>
      </c>
      <c r="D24" s="9"/>
      <c r="E24" s="2"/>
      <c r="F24" s="2"/>
      <c r="G24" s="1"/>
      <c r="H24" s="23">
        <v>2000000</v>
      </c>
      <c r="I24" s="23">
        <v>2000000</v>
      </c>
      <c r="J24" s="23">
        <v>2000000</v>
      </c>
      <c r="K24" s="23">
        <f t="shared" si="1"/>
        <v>6000000</v>
      </c>
    </row>
    <row r="25" spans="1:11" ht="26.4" x14ac:dyDescent="0.25">
      <c r="A25" s="7"/>
      <c r="B25" s="12"/>
      <c r="C25" s="16" t="s">
        <v>29</v>
      </c>
      <c r="D25" s="2"/>
      <c r="E25" s="2"/>
      <c r="F25" s="2"/>
      <c r="G25" s="1"/>
      <c r="H25" s="24">
        <f>SUM(H13+H16+H19+H22)</f>
        <v>211690832.91000032</v>
      </c>
      <c r="I25" s="24">
        <f t="shared" ref="I25:K25" si="3">SUM(I13+I16+I19+I22)</f>
        <v>0</v>
      </c>
      <c r="J25" s="24">
        <f t="shared" si="3"/>
        <v>0</v>
      </c>
      <c r="K25" s="24">
        <f t="shared" si="3"/>
        <v>211690832.91000032</v>
      </c>
    </row>
    <row r="26" spans="1:11" ht="28.8" customHeight="1" x14ac:dyDescent="0.25">
      <c r="A26" s="43"/>
      <c r="B26" s="44"/>
      <c r="C26" s="45"/>
      <c r="D26" s="46"/>
      <c r="E26" s="46"/>
      <c r="F26" s="46"/>
      <c r="G26" s="47"/>
      <c r="H26" s="48"/>
      <c r="I26" s="48"/>
      <c r="J26" s="48"/>
      <c r="K26" s="48"/>
    </row>
    <row r="27" spans="1:11" ht="23.4" customHeight="1" x14ac:dyDescent="0.25">
      <c r="A27" s="41"/>
      <c r="B27" s="41"/>
      <c r="C27" s="42"/>
    </row>
    <row r="28" spans="1:11" ht="12.75" customHeight="1" x14ac:dyDescent="0.25"/>
    <row r="29" spans="1:11" ht="12.75" customHeight="1" x14ac:dyDescent="0.25"/>
    <row r="30" spans="1:11" ht="12.75" customHeight="1" x14ac:dyDescent="0.25"/>
    <row r="31" spans="1:11" ht="12.75" customHeight="1" x14ac:dyDescent="0.25"/>
    <row r="32" spans="1:11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</sheetData>
  <mergeCells count="23">
    <mergeCell ref="A27:B27"/>
    <mergeCell ref="J10:J11"/>
    <mergeCell ref="K10:K11"/>
    <mergeCell ref="J1:K1"/>
    <mergeCell ref="J2:K2"/>
    <mergeCell ref="J3:K3"/>
    <mergeCell ref="J5:K5"/>
    <mergeCell ref="A6:K6"/>
    <mergeCell ref="B10:B11"/>
    <mergeCell ref="D10:D11"/>
    <mergeCell ref="E10:E11"/>
    <mergeCell ref="F10:F11"/>
    <mergeCell ref="G10:G11"/>
    <mergeCell ref="H10:H11"/>
    <mergeCell ref="I10:I11"/>
    <mergeCell ref="A1:C1"/>
    <mergeCell ref="A2:C2"/>
    <mergeCell ref="A3:C3"/>
    <mergeCell ref="A5:C5"/>
    <mergeCell ref="A8:C8"/>
    <mergeCell ref="A9:C9"/>
    <mergeCell ref="A10:A11"/>
    <mergeCell ref="C10:C11"/>
  </mergeCells>
  <pageMargins left="0.59055118110236227" right="0.59055118110236227" top="0.23" bottom="0.27" header="0.17" footer="0.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  </cp:lastModifiedBy>
  <cp:lastPrinted>2022-12-26T12:00:01Z</cp:lastPrinted>
  <dcterms:created xsi:type="dcterms:W3CDTF">2003-12-05T21:14:57Z</dcterms:created>
  <dcterms:modified xsi:type="dcterms:W3CDTF">2023-07-18T06:33:37Z</dcterms:modified>
</cp:coreProperties>
</file>